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3.2022" sheetId="2" r:id="rId2"/>
  </sheets>
  <definedNames>
    <definedName name="_xlnm.Print_Area" localSheetId="1">'21.03.2022'!$A$1:$D$345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<sst xmlns="http://schemas.openxmlformats.org/spreadsheetml/2006/main" count="265" uniqueCount="119">
  <si>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</si>
  <si>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</si>
  <si>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</si>
  <si>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</si>
  <si>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</si>
  <si>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</si>
  <si>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</si>
  <si>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</si>
  <si>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</si>
  <si>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</si>
  <si>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</si>
  <si>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</si>
  <si>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</si>
  <si>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</si>
  <si>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</si>
  <si>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</si>
  <si>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</si>
  <si>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</si>
  <si>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</si>
  <si>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</si>
  <si>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</si>
  <si>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</si>
  <si>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</si>
  <si>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</si>
  <si>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</si>
  <si>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</si>
  <si>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</si>
  <si>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</si>
  <si>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</si>
  <si>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</si>
  <si>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</si>
  <si>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</si>
  <si>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</si>
  <si>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</si>
  <si>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</si>
  <si>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</si>
  <si>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</si>
  <si>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</si>
  <si>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</si>
  <si>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</si>
  <si>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</si>
  <si>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</si>
  <si>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</si>
  <si>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</si>
  <si>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</si>
  <si>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</si>
  <si>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</si>
  <si>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</si>
  <si>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</si>
  <si>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</si>
  <si>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</si>
  <si>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</si>
  <si>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</si>
  <si>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</si>
  <si>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</si>
  <si>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</si>
  <si>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</si>
  <si>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</si>
  <si>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</si>
  <si>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</si>
  <si>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</si>
  <si>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</si>
  <si>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</si>
  <si>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</si>
  <si>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</si>
  <si>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</si>
  <si>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</si>
  <si>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</si>
  <si>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</si>
  <si>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</si>
  <si>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</si>
  <si>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</si>
  <si>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</si>
  <si>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</si>
  <si>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</si>
  <si>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</si>
  <si>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</si>
  <si>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</si>
  <si>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</si>
  <si>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</si>
  <si>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</si>
  <si>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</si>
  <si>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</si>
  <si>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</si>
  <si>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</si>
  <si>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</si>
  <si>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</si>
  <si>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</si>
  <si>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</si>
  <si>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</si>
  <si>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</si>
  <si>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</si>
  <si>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</si>
  <si>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</si>
  <si>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</si>
  <si>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</si>
  <si>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</si>
  <si>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</si>
  <si>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</si>
  <si>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</si>
  <si>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</si>
  <si>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</si>
  <si>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</si>
  <si>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</si>
  <si>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</si>
  <si>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послуги зв’язку</t>
  </si>
  <si>
    <t xml:space="preserve">розміщено кошти на депозитні рахунки  </t>
  </si>
  <si>
    <t>вуличне освітлення</t>
  </si>
  <si>
    <t>Ніжин ФМ</t>
  </si>
  <si>
    <t>ЦМЛ (інтерни)</t>
  </si>
  <si>
    <t>знято з депозитів</t>
  </si>
  <si>
    <t>Фінансування видатків бюджету Ніжинської міської територіальної громади за 21.03.2022р. пооб’єктно</t>
  </si>
  <si>
    <t xml:space="preserve">розпорядження  №102,103, 105  від  21.03.2022 р. </t>
  </si>
  <si>
    <t>Залишок коштів станом на 21.03.2022 р., в т.ч.:</t>
  </si>
  <si>
    <t>Надходження коштів на рахунки бюджету 21.03.2022 р., в т.ч.:</t>
  </si>
  <si>
    <t xml:space="preserve">Всього коштів на рахунках бюджету 21.03.2022 р. </t>
  </si>
  <si>
    <t>послуги Інтернет/ програма інформатизації</t>
  </si>
  <si>
    <t>послуги обслуговування програми IS-pro/ програма інформатизації</t>
  </si>
  <si>
    <t>ТОВ Ритуал, ритуальні послуги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</si>
</sst>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1">
      <selection activeCell="D280" sqref="D28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111</v>
      </c>
      <c r="B1" s="78"/>
      <c r="C1" s="78"/>
      <c r="D1" s="78"/>
      <c r="E1" s="78"/>
    </row>
    <row r="2" spans="1:5" ht="26.25" customHeight="1" hidden="1">
      <c r="A2" s="79" t="s">
        <v>112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113</v>
      </c>
      <c r="B4" s="81"/>
      <c r="C4" s="81"/>
      <c r="D4" s="52">
        <v>35602029.57</v>
      </c>
      <c r="E4" s="23"/>
    </row>
    <row r="5" spans="1:5" ht="23.25" customHeight="1" hidden="1">
      <c r="A5" s="81" t="s">
        <v>98</v>
      </c>
      <c r="B5" s="81"/>
      <c r="C5" s="81"/>
      <c r="D5" s="52"/>
      <c r="E5" s="23"/>
    </row>
    <row r="6" spans="1:5" ht="23.25" customHeight="1">
      <c r="A6" s="81" t="s">
        <v>114</v>
      </c>
      <c r="B6" s="81"/>
      <c r="C6" s="81"/>
      <c r="D6" s="52">
        <f>D9+D10</f>
        <v>4931820.52</v>
      </c>
      <c r="E6" s="23"/>
    </row>
    <row r="7" spans="1:5" ht="23.25" customHeight="1">
      <c r="A7" s="82" t="s">
        <v>106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4931820.52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110</v>
      </c>
      <c r="B11" s="85"/>
      <c r="C11" s="86"/>
      <c r="D11" s="34"/>
      <c r="E11" s="23"/>
    </row>
    <row r="12" spans="1:6" ht="23.25" customHeight="1">
      <c r="A12" s="81" t="s">
        <v>115</v>
      </c>
      <c r="B12" s="81"/>
      <c r="C12" s="81"/>
      <c r="D12" s="52">
        <f>D4+D9</f>
        <v>40533850.09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36551.92</v>
      </c>
      <c r="E14" s="68"/>
      <c r="F14" s="60"/>
    </row>
    <row r="15" spans="1:5" s="25" customFormat="1" ht="23.25" customHeight="1">
      <c r="A15" s="50" t="s">
        <v>55</v>
      </c>
      <c r="B15" s="88"/>
      <c r="C15" s="88"/>
      <c r="D15" s="38">
        <f>D16+D17+D18+D19+D20+D21+D22+D23+D24+D25+D26+D27+D28+D29+D30+D31+D32+D33+D34</f>
        <v>0</v>
      </c>
      <c r="E15" s="68"/>
    </row>
    <row r="16" spans="1:5" s="25" customFormat="1" ht="25.5" customHeight="1" hidden="1">
      <c r="A16" s="55"/>
      <c r="B16" s="49"/>
      <c r="C16" s="48" t="s">
        <v>99</v>
      </c>
      <c r="D16" s="76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101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109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97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0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 hidden="1">
      <c r="A37" s="50"/>
      <c r="B37" s="91" t="s">
        <v>88</v>
      </c>
      <c r="C37" s="91"/>
      <c r="D37" s="41"/>
      <c r="E37" s="68"/>
    </row>
    <row r="38" spans="1:5" s="25" customFormat="1" ht="24" customHeight="1" hidden="1">
      <c r="A38" s="50"/>
      <c r="B38" s="91" t="s">
        <v>89</v>
      </c>
      <c r="C38" s="91"/>
      <c r="D38" s="40"/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36551.92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20652.33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>
      <c r="A76" s="55"/>
      <c r="B76" s="48"/>
      <c r="C76" s="48" t="s">
        <v>15</v>
      </c>
      <c r="D76" s="44">
        <v>20652.33</v>
      </c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15899.59</v>
      </c>
      <c r="E131" s="69"/>
      <c r="G131" s="36"/>
    </row>
    <row r="132" spans="1:5" s="25" customFormat="1" ht="18.75" customHeight="1" hidden="1">
      <c r="A132" s="55"/>
      <c r="B132" s="48"/>
      <c r="C132" s="48" t="s">
        <v>99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>
      <c r="A138" s="55"/>
      <c r="B138" s="48"/>
      <c r="C138" s="48" t="s">
        <v>15</v>
      </c>
      <c r="D138" s="44">
        <v>15899.59</v>
      </c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18.75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711941.3099999999</v>
      </c>
      <c r="E159" s="68"/>
      <c r="F159" s="60"/>
    </row>
    <row r="160" spans="1:6" s="25" customFormat="1" ht="19.5" customHeight="1" hidden="1">
      <c r="A160" s="81" t="s">
        <v>103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91</v>
      </c>
      <c r="C172" s="98"/>
      <c r="D172" s="58">
        <f>SUM(D160:D171)</f>
        <v>0</v>
      </c>
      <c r="E172" s="57"/>
    </row>
    <row r="173" spans="1:4" s="26" customFormat="1" ht="18.75" hidden="1">
      <c r="A173" s="93" t="s">
        <v>102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91</v>
      </c>
      <c r="C180" s="98"/>
      <c r="D180" s="59">
        <f>SUM(D173:D179)</f>
        <v>0</v>
      </c>
      <c r="F180" s="28"/>
      <c r="H180" s="28"/>
    </row>
    <row r="181" spans="1:4" s="26" customFormat="1" ht="42.75" customHeight="1" hidden="1">
      <c r="A181" s="81" t="s">
        <v>18</v>
      </c>
      <c r="B181" s="88"/>
      <c r="C181" s="88"/>
      <c r="D181" s="29"/>
    </row>
    <row r="182" spans="1:4" s="26" customFormat="1" ht="18" customHeight="1" hidden="1">
      <c r="A182" s="81"/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 hidden="1">
      <c r="A189" s="81"/>
      <c r="B189" s="88"/>
      <c r="C189" s="88"/>
      <c r="D189" s="29"/>
    </row>
    <row r="190" spans="1:4" s="26" customFormat="1" ht="20.25" customHeight="1" hidden="1">
      <c r="A190" s="81"/>
      <c r="B190" s="98" t="s">
        <v>91</v>
      </c>
      <c r="C190" s="98"/>
      <c r="D190" s="24">
        <f>SUM(D181:D189)</f>
        <v>0</v>
      </c>
    </row>
    <row r="191" spans="1:4" s="26" customFormat="1" ht="18.75" customHeight="1">
      <c r="A191" s="81" t="s">
        <v>15</v>
      </c>
      <c r="B191" s="88" t="s">
        <v>116</v>
      </c>
      <c r="C191" s="88"/>
      <c r="D191" s="29">
        <v>4100</v>
      </c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>
      <c r="A195" s="81"/>
      <c r="B195" s="98" t="s">
        <v>91</v>
      </c>
      <c r="C195" s="98"/>
      <c r="D195" s="24">
        <f>D191+D192+D193+D194</f>
        <v>4100</v>
      </c>
    </row>
    <row r="196" spans="1:4" s="26" customFormat="1" ht="18.75" hidden="1">
      <c r="A196" s="81" t="s">
        <v>31</v>
      </c>
      <c r="B196" s="88"/>
      <c r="C196" s="88"/>
      <c r="D196" s="29"/>
    </row>
    <row r="197" spans="1:4" s="26" customFormat="1" ht="18.75" hidden="1">
      <c r="A197" s="81"/>
      <c r="B197" s="88"/>
      <c r="C197" s="88"/>
      <c r="D197" s="29"/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 hidden="1">
      <c r="A199" s="81"/>
      <c r="B199" s="98" t="s">
        <v>91</v>
      </c>
      <c r="C199" s="98"/>
      <c r="D199" s="24">
        <f>D196+D197+D198</f>
        <v>0</v>
      </c>
      <c r="F199" s="28"/>
    </row>
    <row r="200" spans="1:4" s="26" customFormat="1" ht="22.5" customHeight="1" hidden="1">
      <c r="A200" s="81" t="s">
        <v>60</v>
      </c>
      <c r="B200" s="88"/>
      <c r="C200" s="88"/>
      <c r="D200" s="29"/>
    </row>
    <row r="201" spans="1:4" s="26" customFormat="1" ht="22.5" customHeight="1" hidden="1">
      <c r="A201" s="81"/>
      <c r="B201" s="92"/>
      <c r="C201" s="92"/>
      <c r="D201" s="29"/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 hidden="1">
      <c r="A212" s="81"/>
      <c r="B212" s="98" t="s">
        <v>91</v>
      </c>
      <c r="C212" s="98"/>
      <c r="D212" s="59">
        <f>SUM(D200:D211)</f>
        <v>0</v>
      </c>
      <c r="G212" s="28"/>
    </row>
    <row r="213" spans="1:7" s="26" customFormat="1" ht="18.75" hidden="1">
      <c r="A213" s="81" t="s">
        <v>64</v>
      </c>
      <c r="B213" s="88"/>
      <c r="C213" s="88"/>
      <c r="D213" s="29"/>
      <c r="G213" s="28"/>
    </row>
    <row r="214" spans="1:4" s="26" customFormat="1" ht="17.2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 hidden="1">
      <c r="A229" s="81"/>
      <c r="B229" s="98" t="s">
        <v>91</v>
      </c>
      <c r="C229" s="98"/>
      <c r="D229" s="59">
        <f>SUM(D213:D228)</f>
        <v>0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91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91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91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91</v>
      </c>
      <c r="C261" s="98"/>
      <c r="D261" s="59">
        <f>D256+D257+D258+D259+D260</f>
        <v>0</v>
      </c>
      <c r="G261" s="28"/>
    </row>
    <row r="262" spans="1:4" s="26" customFormat="1" ht="18.75" customHeight="1">
      <c r="A262" s="93" t="s">
        <v>45</v>
      </c>
      <c r="B262" s="88" t="s">
        <v>117</v>
      </c>
      <c r="C262" s="88"/>
      <c r="D262" s="29">
        <v>15070</v>
      </c>
    </row>
    <row r="263" spans="1:4" s="26" customFormat="1" ht="36.75" customHeight="1" hidden="1">
      <c r="A263" s="94"/>
      <c r="B263" s="88"/>
      <c r="C263" s="88"/>
      <c r="D263" s="29"/>
    </row>
    <row r="264" spans="1:4" s="26" customFormat="1" ht="18.75" hidden="1">
      <c r="A264" s="94"/>
      <c r="B264" s="88"/>
      <c r="C264" s="88"/>
      <c r="D264" s="29"/>
    </row>
    <row r="265" spans="1:4" s="26" customFormat="1" ht="19.5" customHeight="1" hidden="1">
      <c r="A265" s="94"/>
      <c r="B265" s="88"/>
      <c r="C265" s="104"/>
      <c r="D265" s="29"/>
    </row>
    <row r="266" spans="1:4" s="26" customFormat="1" ht="18.75" customHeight="1" hidden="1">
      <c r="A266" s="94"/>
      <c r="B266" s="88"/>
      <c r="C266" s="104"/>
      <c r="D266" s="29"/>
    </row>
    <row r="267" spans="1:4" s="26" customFormat="1" ht="19.5" customHeight="1">
      <c r="A267" s="95"/>
      <c r="B267" s="98" t="s">
        <v>91</v>
      </c>
      <c r="C267" s="98"/>
      <c r="D267" s="59">
        <f>SUM(D262:D266)</f>
        <v>15070</v>
      </c>
    </row>
    <row r="268" spans="1:4" s="26" customFormat="1" ht="18" customHeight="1" hidden="1">
      <c r="A268" s="81" t="s">
        <v>92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91</v>
      </c>
      <c r="C279" s="98"/>
      <c r="D279" s="59">
        <f>SUM(D268:E278)</f>
        <v>0</v>
      </c>
    </row>
    <row r="280" spans="1:4" s="26" customFormat="1" ht="18.75">
      <c r="A280" s="81" t="s">
        <v>94</v>
      </c>
      <c r="B280" s="92" t="s">
        <v>105</v>
      </c>
      <c r="C280" s="92"/>
      <c r="D280" s="29">
        <v>88.57</v>
      </c>
    </row>
    <row r="281" spans="1:4" s="26" customFormat="1" ht="20.25" customHeight="1">
      <c r="A281" s="81"/>
      <c r="B281" s="88" t="s">
        <v>116</v>
      </c>
      <c r="C281" s="88"/>
      <c r="D281" s="29">
        <v>319</v>
      </c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>
      <c r="A285" s="81"/>
      <c r="B285" s="105" t="s">
        <v>91</v>
      </c>
      <c r="C285" s="106"/>
      <c r="D285" s="59">
        <f>SUM(D280:D284)</f>
        <v>407.57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91</v>
      </c>
      <c r="C296" s="98"/>
      <c r="D296" s="59">
        <f>SUM(D286:D295)</f>
        <v>0</v>
      </c>
    </row>
    <row r="297" spans="1:4" s="26" customFormat="1" ht="20.25" customHeight="1" hidden="1">
      <c r="A297" s="93" t="s">
        <v>92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91</v>
      </c>
      <c r="C307" s="98"/>
      <c r="D307" s="59">
        <f>D297+D298+D299+D300+D301+D302+D304+D305+D306</f>
        <v>0</v>
      </c>
    </row>
    <row r="308" spans="1:4" s="26" customFormat="1" ht="18.75">
      <c r="A308" s="74" t="s">
        <v>12</v>
      </c>
      <c r="B308" s="92" t="s">
        <v>105</v>
      </c>
      <c r="C308" s="92"/>
      <c r="D308" s="70">
        <v>446</v>
      </c>
    </row>
    <row r="309" spans="1:4" s="26" customFormat="1" ht="18.75">
      <c r="A309" s="75"/>
      <c r="B309" s="88" t="s">
        <v>116</v>
      </c>
      <c r="C309" s="88"/>
      <c r="D309" s="70">
        <v>1046</v>
      </c>
    </row>
    <row r="310" spans="1:4" s="26" customFormat="1" ht="18.75">
      <c r="A310" s="75"/>
      <c r="B310" s="92" t="s">
        <v>118</v>
      </c>
      <c r="C310" s="92"/>
      <c r="D310" s="70">
        <v>7299.78</v>
      </c>
    </row>
    <row r="311" spans="1:4" s="26" customFormat="1" ht="18.75">
      <c r="A311" s="75"/>
      <c r="B311" s="109" t="s">
        <v>107</v>
      </c>
      <c r="C311" s="109"/>
      <c r="D311" s="70">
        <v>683571.96</v>
      </c>
    </row>
    <row r="312" spans="1:4" s="26" customFormat="1" ht="18.75" customHeight="1" hidden="1">
      <c r="A312" s="75"/>
      <c r="B312" s="109"/>
      <c r="C312" s="109"/>
      <c r="D312" s="29"/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>
      <c r="A320" s="50"/>
      <c r="B320" s="105" t="s">
        <v>91</v>
      </c>
      <c r="C320" s="106"/>
      <c r="D320" s="59">
        <f>SUM(D308:D319)</f>
        <v>692363.74</v>
      </c>
    </row>
    <row r="321" spans="1:4" s="26" customFormat="1" ht="26.25" customHeight="1" hidden="1">
      <c r="A321" s="50" t="s">
        <v>108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91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748493.23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104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 hidden="1">
      <c r="A338" s="50"/>
      <c r="B338" s="88"/>
      <c r="C338" s="88"/>
      <c r="D338" s="29"/>
    </row>
    <row r="339" spans="1:7" s="26" customFormat="1" ht="24" customHeight="1">
      <c r="A339" s="50" t="s">
        <v>26</v>
      </c>
      <c r="B339" s="81" t="s">
        <v>93</v>
      </c>
      <c r="C339" s="81"/>
      <c r="D339" s="24">
        <f>D324+D325</f>
        <v>748493.23</v>
      </c>
      <c r="F339" s="28"/>
      <c r="G339" s="28"/>
    </row>
    <row r="340" spans="1:4" s="26" customFormat="1" ht="18.75" customHeight="1">
      <c r="A340" s="50"/>
      <c r="B340" s="114"/>
      <c r="C340" s="113"/>
      <c r="D340" s="21"/>
    </row>
    <row r="341" spans="1:4" s="26" customFormat="1" ht="18.75" customHeight="1">
      <c r="A341" s="50"/>
      <c r="B341" s="88"/>
      <c r="C341" s="88"/>
      <c r="D341" s="29"/>
    </row>
    <row r="342" spans="1:4" s="63" customFormat="1" ht="21" customHeight="1">
      <c r="A342" s="61"/>
      <c r="B342" s="115" t="s">
        <v>95</v>
      </c>
      <c r="C342" s="115"/>
      <c r="D342" s="62">
        <f>D12-D324-D325</f>
        <v>39785356.86000001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23.25" customHeight="1">
      <c r="A345" s="21"/>
      <c r="B345" s="114"/>
      <c r="C345" s="114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2022-04-22T08:27:42Z</dcterms:modified>
  <cp:category/>
  <cp:version/>
  <cp:contentType/>
  <cp:contentStatus/>
</cp:coreProperties>
</file>